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376" windowHeight="11160"/>
  </bookViews>
  <sheets>
    <sheet name="FFF" sheetId="1" r:id="rId1"/>
  </sheets>
  <definedNames>
    <definedName name="_xlnm.Print_Area" localSheetId="0">FFF!$A$1:$D$50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1" l="1"/>
  <c r="D32" i="1" l="1"/>
  <c r="C32" i="1"/>
  <c r="D35" i="1" l="1"/>
  <c r="C35" i="1"/>
  <c r="B35" i="1"/>
  <c r="B27" i="1"/>
  <c r="B39" i="1" l="1"/>
  <c r="D14" i="1"/>
  <c r="C14" i="1"/>
  <c r="D3" i="1"/>
  <c r="C3" i="1"/>
  <c r="B14" i="1"/>
  <c r="B3" i="1"/>
  <c r="D24" i="1" l="1"/>
  <c r="D31" i="1" s="1"/>
  <c r="D27" i="1" s="1"/>
  <c r="D39" i="1" s="1"/>
  <c r="C24" i="1"/>
  <c r="C31" i="1" s="1"/>
  <c r="C27" i="1" s="1"/>
  <c r="C39" i="1" s="1"/>
  <c r="B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<sst xmlns="http://schemas.openxmlformats.org/spreadsheetml/2006/main" count="45" uniqueCount="37">
  <si>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</si>
  <si>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</si>
  <si>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</si>
  <si>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</si>
  <si>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</si>
  <si>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</si>
  <si>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</si>
  <si>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</si>
  <si>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</si>
  <si>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</si>
  <si>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</si>
  <si>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</si>
  <si>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</si>
  <si>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</si>
  <si>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</si>
  <si>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</si>
  <si>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</si>
  <si>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</si>
  <si>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</si>
  <si>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</si>
  <si>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</si>
  <si>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</si>
  <si>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</si>
  <si>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</si>
  <si>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</si>
  <si>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</si>
  <si>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</si>
  <si>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</si>
  <si>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</si>
  <si>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</si>
  <si>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</si>
  <si>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</si>
  <si>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</si>
  <si>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</si>
  <si>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</si>
  <si>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</si>
  <si>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Instituto Municipal de Vivienda de León, Guanajuato (IMUVI)
Flujo de Fondos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</si>
</sst>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45</xdr:row>
      <xdr:rowOff>15240</xdr:rowOff>
    </xdr:from>
    <xdr:to>
      <xdr:col>3</xdr:col>
      <xdr:colOff>922020</xdr:colOff>
      <xdr:row>49</xdr:row>
      <xdr:rowOff>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6477000"/>
          <a:ext cx="605028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showGridLines="0" tabSelected="1" zoomScaleNormal="100" workbookViewId="0">
      <selection sqref="A1:D1"/>
    </sheetView>
  </sheetViews>
  <sheetFormatPr baseColWidth="10" defaultColWidth="11.44140625" defaultRowHeight="10.199999999999999" x14ac:dyDescent="0.2"/>
  <cols>
    <col min="1" max="1" width="44" style="1" customWidth="1"/>
    <col min="2" max="4" width="17.6640625" style="1" customWidth="1"/>
    <col min="5" max="16384" width="11.44140625" style="1"/>
  </cols>
  <sheetData>
    <row r="1" spans="1:4" ht="39.9" customHeight="1" x14ac:dyDescent="0.2">
      <c r="A1" s="28" t="s">
        <v>36</v>
      </c>
      <c r="B1" s="29"/>
      <c r="C1" s="29"/>
      <c r="D1" s="30"/>
    </row>
    <row r="2" spans="1:4" ht="20.399999999999999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146471881</v>
      </c>
      <c r="C3" s="19">
        <f t="shared" ref="C3:D3" si="0">SUM(C4:C13)</f>
        <v>79544360.24000001</v>
      </c>
      <c r="D3" s="2">
        <f t="shared" si="0"/>
        <v>79544360.24000001</v>
      </c>
    </row>
    <row r="4" spans="1:4" x14ac:dyDescent="0.2">
      <c r="A4" s="14" t="s">
        <v>1</v>
      </c>
      <c r="B4" s="20">
        <v>0</v>
      </c>
      <c r="C4" s="20">
        <v>0</v>
      </c>
      <c r="D4" s="3">
        <v>0</v>
      </c>
    </row>
    <row r="5" spans="1:4" x14ac:dyDescent="0.2">
      <c r="A5" s="14" t="s">
        <v>2</v>
      </c>
      <c r="B5" s="20">
        <v>0</v>
      </c>
      <c r="C5" s="20">
        <v>0</v>
      </c>
      <c r="D5" s="3">
        <v>0</v>
      </c>
    </row>
    <row r="6" spans="1:4" x14ac:dyDescent="0.2">
      <c r="A6" s="14" t="s">
        <v>3</v>
      </c>
      <c r="B6" s="20">
        <v>0</v>
      </c>
      <c r="C6" s="20">
        <v>0</v>
      </c>
      <c r="D6" s="3">
        <v>0</v>
      </c>
    </row>
    <row r="7" spans="1:4" x14ac:dyDescent="0.2">
      <c r="A7" s="14" t="s">
        <v>4</v>
      </c>
      <c r="B7" s="20">
        <v>28935610</v>
      </c>
      <c r="C7" s="20">
        <v>10594030.58</v>
      </c>
      <c r="D7" s="3">
        <v>10594030.58</v>
      </c>
    </row>
    <row r="8" spans="1:4" x14ac:dyDescent="0.2">
      <c r="A8" s="14" t="s">
        <v>5</v>
      </c>
      <c r="B8" s="20">
        <v>7110000</v>
      </c>
      <c r="C8" s="20">
        <v>20289161.809999999</v>
      </c>
      <c r="D8" s="3">
        <v>20289161.809999999</v>
      </c>
    </row>
    <row r="9" spans="1:4" x14ac:dyDescent="0.2">
      <c r="A9" s="14" t="s">
        <v>6</v>
      </c>
      <c r="B9" s="20">
        <v>600000</v>
      </c>
      <c r="C9" s="20">
        <v>771204.85</v>
      </c>
      <c r="D9" s="3">
        <v>771204.85</v>
      </c>
    </row>
    <row r="10" spans="1:4" x14ac:dyDescent="0.2">
      <c r="A10" s="14" t="s">
        <v>7</v>
      </c>
      <c r="B10" s="20">
        <v>0</v>
      </c>
      <c r="C10" s="20">
        <v>0</v>
      </c>
      <c r="D10" s="3">
        <v>0</v>
      </c>
    </row>
    <row r="11" spans="1:4" x14ac:dyDescent="0.2">
      <c r="A11" s="14" t="s">
        <v>8</v>
      </c>
      <c r="B11" s="20">
        <v>45972986</v>
      </c>
      <c r="C11" s="20">
        <v>0</v>
      </c>
      <c r="D11" s="3">
        <v>0</v>
      </c>
    </row>
    <row r="12" spans="1:4" x14ac:dyDescent="0.2">
      <c r="A12" s="14" t="s">
        <v>9</v>
      </c>
      <c r="B12" s="20">
        <v>63853285</v>
      </c>
      <c r="C12" s="20">
        <v>47889963</v>
      </c>
      <c r="D12" s="3">
        <v>47889963</v>
      </c>
    </row>
    <row r="13" spans="1:4" x14ac:dyDescent="0.2">
      <c r="A13" s="14" t="s">
        <v>10</v>
      </c>
      <c r="B13" s="20">
        <v>0</v>
      </c>
      <c r="C13" s="20">
        <v>0</v>
      </c>
      <c r="D13" s="3">
        <v>0</v>
      </c>
    </row>
    <row r="14" spans="1:4" x14ac:dyDescent="0.2">
      <c r="A14" s="7" t="s">
        <v>11</v>
      </c>
      <c r="B14" s="21">
        <f>SUM(B15:B23)</f>
        <v>146471881</v>
      </c>
      <c r="C14" s="21">
        <f t="shared" ref="C14:D14" si="1">SUM(C15:C23)</f>
        <v>48883843.310000002</v>
      </c>
      <c r="D14" s="4">
        <f t="shared" si="1"/>
        <v>48334664.220000014</v>
      </c>
    </row>
    <row r="15" spans="1:4" x14ac:dyDescent="0.2">
      <c r="A15" s="14" t="s">
        <v>12</v>
      </c>
      <c r="B15" s="20">
        <v>59713296</v>
      </c>
      <c r="C15" s="20">
        <v>32889969.400000002</v>
      </c>
      <c r="D15" s="3">
        <v>32409154.09</v>
      </c>
    </row>
    <row r="16" spans="1:4" x14ac:dyDescent="0.2">
      <c r="A16" s="14" t="s">
        <v>13</v>
      </c>
      <c r="B16" s="20">
        <v>2508874</v>
      </c>
      <c r="C16" s="20">
        <v>1430219.68</v>
      </c>
      <c r="D16" s="3">
        <v>1430219.68</v>
      </c>
    </row>
    <row r="17" spans="1:4" x14ac:dyDescent="0.2">
      <c r="A17" s="14" t="s">
        <v>14</v>
      </c>
      <c r="B17" s="20">
        <v>16325723</v>
      </c>
      <c r="C17" s="20">
        <v>6987392.1900000004</v>
      </c>
      <c r="D17" s="3">
        <v>6919028.4100000001</v>
      </c>
    </row>
    <row r="18" spans="1:4" x14ac:dyDescent="0.2">
      <c r="A18" s="14" t="s">
        <v>9</v>
      </c>
      <c r="B18" s="20">
        <v>150000</v>
      </c>
      <c r="C18" s="20">
        <v>18560</v>
      </c>
      <c r="D18" s="3">
        <v>18560</v>
      </c>
    </row>
    <row r="19" spans="1:4" x14ac:dyDescent="0.2">
      <c r="A19" s="14" t="s">
        <v>15</v>
      </c>
      <c r="B19" s="20">
        <v>12735150</v>
      </c>
      <c r="C19" s="20">
        <v>2029834.2000000002</v>
      </c>
      <c r="D19" s="3">
        <v>2029834.2000000002</v>
      </c>
    </row>
    <row r="20" spans="1:4" x14ac:dyDescent="0.2">
      <c r="A20" s="14" t="s">
        <v>16</v>
      </c>
      <c r="B20" s="20">
        <v>55038838</v>
      </c>
      <c r="C20" s="20">
        <v>5527867.8399999999</v>
      </c>
      <c r="D20" s="3">
        <v>5527867.8399999999</v>
      </c>
    </row>
    <row r="21" spans="1:4" x14ac:dyDescent="0.2">
      <c r="A21" s="14" t="s">
        <v>17</v>
      </c>
      <c r="B21" s="20">
        <v>0</v>
      </c>
      <c r="C21" s="20">
        <v>0</v>
      </c>
      <c r="D21" s="3">
        <v>0</v>
      </c>
    </row>
    <row r="22" spans="1:4" x14ac:dyDescent="0.2">
      <c r="A22" s="14" t="s">
        <v>18</v>
      </c>
      <c r="B22" s="20">
        <v>0</v>
      </c>
      <c r="C22" s="20">
        <v>0</v>
      </c>
      <c r="D22" s="3">
        <v>0</v>
      </c>
    </row>
    <row r="23" spans="1:4" x14ac:dyDescent="0.2">
      <c r="A23" s="14" t="s">
        <v>19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30660516.930000007</v>
      </c>
      <c r="D24" s="5">
        <f>D3-D14</f>
        <v>31209696.019999996</v>
      </c>
    </row>
    <row r="25" spans="1:4" x14ac:dyDescent="0.2">
      <c r="A25" s="26"/>
      <c r="B25" s="27"/>
      <c r="C25" s="27"/>
      <c r="D25" s="27"/>
    </row>
    <row r="26" spans="1:4" ht="20.399999999999999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30660516.930000007</v>
      </c>
      <c r="D27" s="2">
        <f>SUM(D28:D34)</f>
        <v>31209696.019999996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f>+B24</f>
        <v>0</v>
      </c>
      <c r="C31" s="23">
        <f>+C24</f>
        <v>30660516.930000007</v>
      </c>
      <c r="D31" s="16">
        <f>+D24</f>
        <v>31209696.019999996</v>
      </c>
    </row>
    <row r="32" spans="1:4" x14ac:dyDescent="0.2">
      <c r="A32" s="11" t="s">
        <v>30</v>
      </c>
      <c r="B32" s="23">
        <v>0</v>
      </c>
      <c r="C32" s="23">
        <f t="shared" ref="C32:D32" si="2">+C11</f>
        <v>0</v>
      </c>
      <c r="D32" s="16">
        <f t="shared" si="2"/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3">C27+C35</f>
        <v>30660516.930000007</v>
      </c>
      <c r="D39" s="18">
        <f t="shared" si="3"/>
        <v>31209696.019999996</v>
      </c>
    </row>
    <row r="42" spans="1:4" x14ac:dyDescent="0.2">
      <c r="A42" s="1" t="s">
        <v>35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FC7220-13B3-49B6-876A-73009593C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2022-10-19T14:15:07Z</cp:lastPrinted>
  <dcterms:created xsi:type="dcterms:W3CDTF">2017-12-20T04:54:53Z</dcterms:created>
  <dcterms:modified xsi:type="dcterms:W3CDTF">2022-10-19T14:15:08Z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